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SEVAC\1.- 2do trimestre 2022\TRANSPARENCIA CUENTA PUBLICA\"/>
    </mc:Choice>
  </mc:AlternateContent>
  <xr:revisionPtr revIDLastSave="0" documentId="13_ncr:1_{F9BF1397-C488-4711-B3B1-EBD71DCCF7B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4" i="6"/>
  <c r="H51" i="6"/>
  <c r="H50" i="6"/>
  <c r="H47" i="6"/>
  <c r="H46" i="6"/>
  <c r="H42" i="6"/>
  <c r="H39" i="6"/>
  <c r="H38" i="6"/>
  <c r="H35" i="6"/>
  <c r="H34" i="6"/>
  <c r="H31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7" i="6"/>
  <c r="H57" i="6" s="1"/>
  <c r="E56" i="6"/>
  <c r="H56" i="6" s="1"/>
  <c r="E55" i="6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E13" i="6"/>
  <c r="H13" i="6" s="1"/>
  <c r="E5" i="6"/>
  <c r="H5" i="6"/>
  <c r="G77" i="6"/>
  <c r="F77" i="6"/>
  <c r="D77" i="6"/>
  <c r="C77" i="6"/>
  <c r="E77" i="6" l="1"/>
  <c r="H77" i="6"/>
</calcChain>
</file>

<file path=xl/sharedStrings.xml><?xml version="1.0" encoding="utf-8"?>
<sst xmlns="http://schemas.openxmlformats.org/spreadsheetml/2006/main" count="84" uniqueCount="84">
  <si>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</si>
  <si>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</si>
  <si>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</si>
  <si>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</si>
  <si>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</si>
  <si>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</si>
  <si>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</si>
  <si>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</si>
  <si>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</si>
  <si>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</si>
  <si>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</si>
  <si>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</si>
  <si>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</si>
  <si>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</si>
  <si>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</si>
  <si>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</si>
  <si>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</si>
  <si>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</si>
  <si>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</si>
  <si>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</si>
  <si>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</si>
  <si>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</si>
  <si>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</si>
  <si>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</si>
  <si>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</si>
  <si>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</si>
  <si>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</si>
  <si>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</si>
  <si>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</si>
  <si>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</si>
  <si>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</si>
  <si>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</si>
  <si>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</si>
  <si>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</si>
  <si>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</si>
  <si>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</si>
  <si>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</si>
  <si>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</si>
  <si>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</si>
  <si>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</si>
  <si>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</si>
  <si>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</si>
  <si>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</si>
  <si>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</si>
  <si>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</si>
  <si>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</si>
  <si>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</si>
  <si>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</si>
  <si>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</si>
  <si>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</si>
  <si>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</si>
  <si>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</si>
  <si>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</si>
  <si>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</si>
  <si>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</si>
  <si>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</si>
  <si>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</si>
  <si>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</si>
  <si>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</si>
  <si>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</si>
  <si>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</si>
  <si>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</si>
  <si>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</si>
  <si>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</si>
  <si>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</si>
  <si>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</si>
  <si>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</si>
  <si>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</si>
  <si>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</si>
  <si>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</si>
  <si>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</si>
  <si>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</si>
  <si>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</si>
  <si>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</si>
  <si>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</si>
  <si>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</si>
  <si>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</si>
  <si>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</si>
  <si>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</si>
  <si>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</si>
  <si>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</si>
  <si>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</si>
  <si>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</si>
  <si>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por Objeto del Gasto(Capítulo y Concepto)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</si>
</sst>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87</xdr:row>
      <xdr:rowOff>123825</xdr:rowOff>
    </xdr:from>
    <xdr:to>
      <xdr:col>6</xdr:col>
      <xdr:colOff>247650</xdr:colOff>
      <xdr:row>90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93B73B-BE57-4D00-9AEA-A5BD5FB2E5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3211175"/>
          <a:ext cx="64865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activeCell="B85" sqref="B8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5" t="s">
        <v>83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9</v>
      </c>
      <c r="B2" s="21"/>
      <c r="C2" s="15" t="s">
        <v>15</v>
      </c>
      <c r="D2" s="16"/>
      <c r="E2" s="16"/>
      <c r="F2" s="16"/>
      <c r="G2" s="17"/>
      <c r="H2" s="18" t="s">
        <v>14</v>
      </c>
    </row>
    <row r="3" spans="1:8" ht="24.95" customHeight="1" x14ac:dyDescent="0.2">
      <c r="A3" s="22"/>
      <c r="B3" s="23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3" t="s">
        <v>16</v>
      </c>
      <c r="B5" s="2"/>
      <c r="C5" s="9">
        <f>SUM(C6:C12)</f>
        <v>3228249.1900000004</v>
      </c>
      <c r="D5" s="9">
        <f>SUM(D6:D12)</f>
        <v>175507.61</v>
      </c>
      <c r="E5" s="9">
        <f>C5+D5</f>
        <v>3403756.8000000003</v>
      </c>
      <c r="F5" s="9">
        <f>SUM(F6:F12)</f>
        <v>1472206.9499999997</v>
      </c>
      <c r="G5" s="9">
        <f>SUM(G6:G12)</f>
        <v>1472206.9499999997</v>
      </c>
      <c r="H5" s="9">
        <f>E5-F5</f>
        <v>1931549.8500000006</v>
      </c>
    </row>
    <row r="6" spans="1:8" x14ac:dyDescent="0.2">
      <c r="A6" s="14">
        <v>1100</v>
      </c>
      <c r="B6" s="6" t="s">
        <v>25</v>
      </c>
      <c r="C6" s="10">
        <v>1610642.25</v>
      </c>
      <c r="D6" s="10">
        <v>0</v>
      </c>
      <c r="E6" s="10">
        <f t="shared" ref="E6:E69" si="0">C6+D6</f>
        <v>1610642.25</v>
      </c>
      <c r="F6" s="10">
        <v>721040.96</v>
      </c>
      <c r="G6" s="10">
        <v>721040.96</v>
      </c>
      <c r="H6" s="10">
        <f t="shared" ref="H6:H69" si="1">E6-F6</f>
        <v>889601.29</v>
      </c>
    </row>
    <row r="7" spans="1:8" x14ac:dyDescent="0.2">
      <c r="A7" s="14">
        <v>1200</v>
      </c>
      <c r="B7" s="6" t="s">
        <v>26</v>
      </c>
      <c r="C7" s="10">
        <v>1088920.28</v>
      </c>
      <c r="D7" s="10">
        <v>0</v>
      </c>
      <c r="E7" s="10">
        <f t="shared" si="0"/>
        <v>1088920.28</v>
      </c>
      <c r="F7" s="10">
        <v>574337.4</v>
      </c>
      <c r="G7" s="10">
        <v>574337.4</v>
      </c>
      <c r="H7" s="10">
        <f t="shared" si="1"/>
        <v>514582.88</v>
      </c>
    </row>
    <row r="8" spans="1:8" x14ac:dyDescent="0.2">
      <c r="A8" s="14">
        <v>1300</v>
      </c>
      <c r="B8" s="6" t="s">
        <v>27</v>
      </c>
      <c r="C8" s="10">
        <v>278686.65999999997</v>
      </c>
      <c r="D8" s="10">
        <v>0</v>
      </c>
      <c r="E8" s="10">
        <f t="shared" si="0"/>
        <v>278686.65999999997</v>
      </c>
      <c r="F8" s="10">
        <v>38538.46</v>
      </c>
      <c r="G8" s="10">
        <v>38538.46</v>
      </c>
      <c r="H8" s="10">
        <f t="shared" si="1"/>
        <v>240148.19999999998</v>
      </c>
    </row>
    <row r="9" spans="1:8" x14ac:dyDescent="0.2">
      <c r="A9" s="14">
        <v>1400</v>
      </c>
      <c r="B9" s="6" t="s">
        <v>1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1:8" x14ac:dyDescent="0.2">
      <c r="A10" s="14">
        <v>1500</v>
      </c>
      <c r="B10" s="6" t="s">
        <v>28</v>
      </c>
      <c r="C10" s="10">
        <v>250000</v>
      </c>
      <c r="D10" s="10">
        <v>175507.61</v>
      </c>
      <c r="E10" s="10">
        <f t="shared" si="0"/>
        <v>425507.61</v>
      </c>
      <c r="F10" s="10">
        <v>138290.13</v>
      </c>
      <c r="G10" s="10">
        <v>138290.13</v>
      </c>
      <c r="H10" s="10">
        <f t="shared" si="1"/>
        <v>287217.48</v>
      </c>
    </row>
    <row r="11" spans="1:8" x14ac:dyDescent="0.2">
      <c r="A11" s="14">
        <v>1600</v>
      </c>
      <c r="B11" s="6" t="s">
        <v>2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14">
        <v>1700</v>
      </c>
      <c r="B12" s="6" t="s">
        <v>29</v>
      </c>
      <c r="C12" s="10">
        <v>0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f t="shared" si="1"/>
        <v>0</v>
      </c>
    </row>
    <row r="13" spans="1:8" x14ac:dyDescent="0.2">
      <c r="A13" s="13" t="s">
        <v>17</v>
      </c>
      <c r="B13" s="2"/>
      <c r="C13" s="10">
        <f>SUM(C14:C22)</f>
        <v>370000</v>
      </c>
      <c r="D13" s="10">
        <f>SUM(D14:D22)</f>
        <v>-6960</v>
      </c>
      <c r="E13" s="10">
        <f t="shared" si="0"/>
        <v>363040</v>
      </c>
      <c r="F13" s="10">
        <f>SUM(F14:F22)</f>
        <v>89744.58</v>
      </c>
      <c r="G13" s="10">
        <f>SUM(G14:G22)</f>
        <v>89744.58</v>
      </c>
      <c r="H13" s="10">
        <f t="shared" si="1"/>
        <v>273295.42</v>
      </c>
    </row>
    <row r="14" spans="1:8" x14ac:dyDescent="0.2">
      <c r="A14" s="14">
        <v>2100</v>
      </c>
      <c r="B14" s="6" t="s">
        <v>30</v>
      </c>
      <c r="C14" s="10">
        <v>185700</v>
      </c>
      <c r="D14" s="10">
        <v>-2320</v>
      </c>
      <c r="E14" s="10">
        <f t="shared" si="0"/>
        <v>183380</v>
      </c>
      <c r="F14" s="10">
        <v>45592.91</v>
      </c>
      <c r="G14" s="10">
        <v>45592.91</v>
      </c>
      <c r="H14" s="10">
        <f t="shared" si="1"/>
        <v>137787.09</v>
      </c>
    </row>
    <row r="15" spans="1:8" x14ac:dyDescent="0.2">
      <c r="A15" s="14">
        <v>2200</v>
      </c>
      <c r="B15" s="6" t="s">
        <v>31</v>
      </c>
      <c r="C15" s="10">
        <v>8500</v>
      </c>
      <c r="D15" s="10">
        <v>0</v>
      </c>
      <c r="E15" s="10">
        <f t="shared" si="0"/>
        <v>8500</v>
      </c>
      <c r="F15" s="10">
        <v>512.9</v>
      </c>
      <c r="G15" s="10">
        <v>512.9</v>
      </c>
      <c r="H15" s="10">
        <f t="shared" si="1"/>
        <v>7987.1</v>
      </c>
    </row>
    <row r="16" spans="1:8" x14ac:dyDescent="0.2">
      <c r="A16" s="14">
        <v>2300</v>
      </c>
      <c r="B16" s="6" t="s">
        <v>32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14">
        <v>2400</v>
      </c>
      <c r="B17" s="6" t="s">
        <v>33</v>
      </c>
      <c r="C17" s="10">
        <v>68000</v>
      </c>
      <c r="D17" s="10">
        <v>0</v>
      </c>
      <c r="E17" s="10">
        <f t="shared" si="0"/>
        <v>68000</v>
      </c>
      <c r="F17" s="10">
        <v>30637.19</v>
      </c>
      <c r="G17" s="10">
        <v>30637.19</v>
      </c>
      <c r="H17" s="10">
        <f t="shared" si="1"/>
        <v>37362.81</v>
      </c>
    </row>
    <row r="18" spans="1:8" x14ac:dyDescent="0.2">
      <c r="A18" s="14">
        <v>2500</v>
      </c>
      <c r="B18" s="6" t="s">
        <v>34</v>
      </c>
      <c r="C18" s="10">
        <v>800</v>
      </c>
      <c r="D18" s="10">
        <v>0</v>
      </c>
      <c r="E18" s="10">
        <f t="shared" si="0"/>
        <v>800</v>
      </c>
      <c r="F18" s="10">
        <v>0</v>
      </c>
      <c r="G18" s="10">
        <v>0</v>
      </c>
      <c r="H18" s="10">
        <f t="shared" si="1"/>
        <v>800</v>
      </c>
    </row>
    <row r="19" spans="1:8" x14ac:dyDescent="0.2">
      <c r="A19" s="14">
        <v>2600</v>
      </c>
      <c r="B19" s="6" t="s">
        <v>35</v>
      </c>
      <c r="C19" s="10">
        <v>65000</v>
      </c>
      <c r="D19" s="10">
        <v>0</v>
      </c>
      <c r="E19" s="10">
        <f t="shared" si="0"/>
        <v>65000</v>
      </c>
      <c r="F19" s="10">
        <v>12676.78</v>
      </c>
      <c r="G19" s="10">
        <v>12676.78</v>
      </c>
      <c r="H19" s="10">
        <f t="shared" si="1"/>
        <v>52323.22</v>
      </c>
    </row>
    <row r="20" spans="1:8" x14ac:dyDescent="0.2">
      <c r="A20" s="14">
        <v>2700</v>
      </c>
      <c r="B20" s="6" t="s">
        <v>36</v>
      </c>
      <c r="C20" s="10">
        <v>10000</v>
      </c>
      <c r="D20" s="10">
        <v>0</v>
      </c>
      <c r="E20" s="10">
        <f t="shared" si="0"/>
        <v>10000</v>
      </c>
      <c r="F20" s="10">
        <v>0</v>
      </c>
      <c r="G20" s="10">
        <v>0</v>
      </c>
      <c r="H20" s="10">
        <f t="shared" si="1"/>
        <v>10000</v>
      </c>
    </row>
    <row r="21" spans="1:8" x14ac:dyDescent="0.2">
      <c r="A21" s="14">
        <v>2800</v>
      </c>
      <c r="B21" s="6" t="s">
        <v>37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14">
        <v>2900</v>
      </c>
      <c r="B22" s="6" t="s">
        <v>38</v>
      </c>
      <c r="C22" s="10">
        <v>32000</v>
      </c>
      <c r="D22" s="10">
        <v>-4640</v>
      </c>
      <c r="E22" s="10">
        <f t="shared" si="0"/>
        <v>27360</v>
      </c>
      <c r="F22" s="10">
        <v>324.8</v>
      </c>
      <c r="G22" s="10">
        <v>324.8</v>
      </c>
      <c r="H22" s="10">
        <f t="shared" si="1"/>
        <v>27035.200000000001</v>
      </c>
    </row>
    <row r="23" spans="1:8" x14ac:dyDescent="0.2">
      <c r="A23" s="13" t="s">
        <v>18</v>
      </c>
      <c r="B23" s="2"/>
      <c r="C23" s="10">
        <f>SUM(C24:C32)</f>
        <v>1186831.1800000002</v>
      </c>
      <c r="D23" s="10">
        <f>SUM(D24:D32)</f>
        <v>-3380.5499999999993</v>
      </c>
      <c r="E23" s="10">
        <f t="shared" si="0"/>
        <v>1183450.6300000001</v>
      </c>
      <c r="F23" s="10">
        <f>SUM(F24:F32)</f>
        <v>317370.81</v>
      </c>
      <c r="G23" s="10">
        <f>SUM(G24:G32)</f>
        <v>317370.81</v>
      </c>
      <c r="H23" s="10">
        <f t="shared" si="1"/>
        <v>866079.82000000007</v>
      </c>
    </row>
    <row r="24" spans="1:8" x14ac:dyDescent="0.2">
      <c r="A24" s="14">
        <v>3100</v>
      </c>
      <c r="B24" s="6" t="s">
        <v>39</v>
      </c>
      <c r="C24" s="10">
        <v>123036</v>
      </c>
      <c r="D24" s="10">
        <v>0</v>
      </c>
      <c r="E24" s="10">
        <f t="shared" si="0"/>
        <v>123036</v>
      </c>
      <c r="F24" s="10">
        <v>45953</v>
      </c>
      <c r="G24" s="10">
        <v>45953</v>
      </c>
      <c r="H24" s="10">
        <f t="shared" si="1"/>
        <v>77083</v>
      </c>
    </row>
    <row r="25" spans="1:8" x14ac:dyDescent="0.2">
      <c r="A25" s="14">
        <v>3200</v>
      </c>
      <c r="B25" s="6" t="s">
        <v>40</v>
      </c>
      <c r="C25" s="10">
        <v>125126.93</v>
      </c>
      <c r="D25" s="10">
        <v>0</v>
      </c>
      <c r="E25" s="10">
        <f t="shared" si="0"/>
        <v>125126.93</v>
      </c>
      <c r="F25" s="10">
        <v>28200</v>
      </c>
      <c r="G25" s="10">
        <v>28200</v>
      </c>
      <c r="H25" s="10">
        <f t="shared" si="1"/>
        <v>96926.93</v>
      </c>
    </row>
    <row r="26" spans="1:8" x14ac:dyDescent="0.2">
      <c r="A26" s="14">
        <v>3300</v>
      </c>
      <c r="B26" s="6" t="s">
        <v>41</v>
      </c>
      <c r="C26" s="10">
        <v>10000</v>
      </c>
      <c r="D26" s="10">
        <v>0</v>
      </c>
      <c r="E26" s="10">
        <f t="shared" si="0"/>
        <v>10000</v>
      </c>
      <c r="F26" s="10">
        <v>0</v>
      </c>
      <c r="G26" s="10">
        <v>0</v>
      </c>
      <c r="H26" s="10">
        <f t="shared" si="1"/>
        <v>10000</v>
      </c>
    </row>
    <row r="27" spans="1:8" x14ac:dyDescent="0.2">
      <c r="A27" s="14">
        <v>3400</v>
      </c>
      <c r="B27" s="6" t="s">
        <v>42</v>
      </c>
      <c r="C27" s="10">
        <v>19152</v>
      </c>
      <c r="D27" s="10">
        <v>0</v>
      </c>
      <c r="E27" s="10">
        <f t="shared" si="0"/>
        <v>19152</v>
      </c>
      <c r="F27" s="10">
        <v>2665.1</v>
      </c>
      <c r="G27" s="10">
        <v>2665.1</v>
      </c>
      <c r="H27" s="10">
        <f t="shared" si="1"/>
        <v>16486.900000000001</v>
      </c>
    </row>
    <row r="28" spans="1:8" x14ac:dyDescent="0.2">
      <c r="A28" s="14">
        <v>3500</v>
      </c>
      <c r="B28" s="6" t="s">
        <v>43</v>
      </c>
      <c r="C28" s="10">
        <v>179508.22</v>
      </c>
      <c r="D28" s="10">
        <v>0</v>
      </c>
      <c r="E28" s="10">
        <f t="shared" si="0"/>
        <v>179508.22</v>
      </c>
      <c r="F28" s="10">
        <v>79422.179999999993</v>
      </c>
      <c r="G28" s="10">
        <v>79422.179999999993</v>
      </c>
      <c r="H28" s="10">
        <f t="shared" si="1"/>
        <v>100086.04000000001</v>
      </c>
    </row>
    <row r="29" spans="1:8" x14ac:dyDescent="0.2">
      <c r="A29" s="14">
        <v>3600</v>
      </c>
      <c r="B29" s="6" t="s">
        <v>44</v>
      </c>
      <c r="C29" s="10">
        <v>0</v>
      </c>
      <c r="D29" s="10">
        <v>11600</v>
      </c>
      <c r="E29" s="10">
        <f t="shared" si="0"/>
        <v>11600</v>
      </c>
      <c r="F29" s="10">
        <v>4640</v>
      </c>
      <c r="G29" s="10">
        <v>4640</v>
      </c>
      <c r="H29" s="10">
        <f t="shared" si="1"/>
        <v>6960</v>
      </c>
    </row>
    <row r="30" spans="1:8" x14ac:dyDescent="0.2">
      <c r="A30" s="14">
        <v>3700</v>
      </c>
      <c r="B30" s="6" t="s">
        <v>45</v>
      </c>
      <c r="C30" s="10">
        <v>35000</v>
      </c>
      <c r="D30" s="10">
        <v>0</v>
      </c>
      <c r="E30" s="10">
        <f t="shared" si="0"/>
        <v>35000</v>
      </c>
      <c r="F30" s="10">
        <v>7570.37</v>
      </c>
      <c r="G30" s="10">
        <v>7570.37</v>
      </c>
      <c r="H30" s="10">
        <f t="shared" si="1"/>
        <v>27429.63</v>
      </c>
    </row>
    <row r="31" spans="1:8" x14ac:dyDescent="0.2">
      <c r="A31" s="14">
        <v>3800</v>
      </c>
      <c r="B31" s="6" t="s">
        <v>46</v>
      </c>
      <c r="C31" s="10">
        <v>649342.16</v>
      </c>
      <c r="D31" s="10">
        <v>-14980.55</v>
      </c>
      <c r="E31" s="10">
        <f t="shared" si="0"/>
        <v>634361.61</v>
      </c>
      <c r="F31" s="10">
        <v>116124.16</v>
      </c>
      <c r="G31" s="10">
        <v>116124.16</v>
      </c>
      <c r="H31" s="10">
        <f t="shared" si="1"/>
        <v>518237.44999999995</v>
      </c>
    </row>
    <row r="32" spans="1:8" x14ac:dyDescent="0.2">
      <c r="A32" s="14">
        <v>3900</v>
      </c>
      <c r="B32" s="6" t="s">
        <v>0</v>
      </c>
      <c r="C32" s="10">
        <v>45665.87</v>
      </c>
      <c r="D32" s="10">
        <v>0</v>
      </c>
      <c r="E32" s="10">
        <f t="shared" si="0"/>
        <v>45665.87</v>
      </c>
      <c r="F32" s="10">
        <v>32796</v>
      </c>
      <c r="G32" s="10">
        <v>32796</v>
      </c>
      <c r="H32" s="10">
        <f t="shared" si="1"/>
        <v>12869.870000000003</v>
      </c>
    </row>
    <row r="33" spans="1:8" x14ac:dyDescent="0.2">
      <c r="A33" s="13" t="s">
        <v>19</v>
      </c>
      <c r="B33" s="2"/>
      <c r="C33" s="10">
        <f>SUM(C34:C42)</f>
        <v>1152841.43</v>
      </c>
      <c r="D33" s="10">
        <f>SUM(D34:D42)</f>
        <v>0</v>
      </c>
      <c r="E33" s="10">
        <f t="shared" si="0"/>
        <v>1152841.43</v>
      </c>
      <c r="F33" s="10">
        <f>SUM(F34:F42)</f>
        <v>576420.66</v>
      </c>
      <c r="G33" s="10">
        <f>SUM(G34:G42)</f>
        <v>576420.66</v>
      </c>
      <c r="H33" s="10">
        <f t="shared" si="1"/>
        <v>576420.7699999999</v>
      </c>
    </row>
    <row r="34" spans="1:8" x14ac:dyDescent="0.2">
      <c r="A34" s="14">
        <v>4100</v>
      </c>
      <c r="B34" s="6" t="s">
        <v>47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14">
        <v>4200</v>
      </c>
      <c r="B35" s="6" t="s">
        <v>48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14">
        <v>4300</v>
      </c>
      <c r="B36" s="6" t="s">
        <v>49</v>
      </c>
      <c r="C36" s="10">
        <v>0</v>
      </c>
      <c r="D36" s="10">
        <v>0</v>
      </c>
      <c r="E36" s="10">
        <f t="shared" si="0"/>
        <v>0</v>
      </c>
      <c r="F36" s="10">
        <v>0</v>
      </c>
      <c r="G36" s="10">
        <v>0</v>
      </c>
      <c r="H36" s="10">
        <f t="shared" si="1"/>
        <v>0</v>
      </c>
    </row>
    <row r="37" spans="1:8" x14ac:dyDescent="0.2">
      <c r="A37" s="14">
        <v>4400</v>
      </c>
      <c r="B37" s="6" t="s">
        <v>50</v>
      </c>
      <c r="C37" s="10">
        <v>1152841.43</v>
      </c>
      <c r="D37" s="10">
        <v>0</v>
      </c>
      <c r="E37" s="10">
        <f t="shared" si="0"/>
        <v>1152841.43</v>
      </c>
      <c r="F37" s="10">
        <v>576420.66</v>
      </c>
      <c r="G37" s="10">
        <v>576420.66</v>
      </c>
      <c r="H37" s="10">
        <f t="shared" si="1"/>
        <v>576420.7699999999</v>
      </c>
    </row>
    <row r="38" spans="1:8" x14ac:dyDescent="0.2">
      <c r="A38" s="14">
        <v>4500</v>
      </c>
      <c r="B38" s="6" t="s">
        <v>7</v>
      </c>
      <c r="C38" s="10">
        <v>0</v>
      </c>
      <c r="D38" s="10">
        <v>0</v>
      </c>
      <c r="E38" s="10">
        <f t="shared" si="0"/>
        <v>0</v>
      </c>
      <c r="F38" s="10">
        <v>0</v>
      </c>
      <c r="G38" s="10">
        <v>0</v>
      </c>
      <c r="H38" s="10">
        <f t="shared" si="1"/>
        <v>0</v>
      </c>
    </row>
    <row r="39" spans="1:8" x14ac:dyDescent="0.2">
      <c r="A39" s="14">
        <v>4600</v>
      </c>
      <c r="B39" s="6" t="s">
        <v>51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14">
        <v>4700</v>
      </c>
      <c r="B40" s="6" t="s">
        <v>52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14">
        <v>4800</v>
      </c>
      <c r="B41" s="6" t="s">
        <v>3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14">
        <v>4900</v>
      </c>
      <c r="B42" s="6" t="s">
        <v>53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13" t="s">
        <v>20</v>
      </c>
      <c r="B43" s="2"/>
      <c r="C43" s="10">
        <f>SUM(C44:C52)</f>
        <v>10000</v>
      </c>
      <c r="D43" s="10">
        <f>SUM(D44:D52)</f>
        <v>15940.55</v>
      </c>
      <c r="E43" s="10">
        <f t="shared" si="0"/>
        <v>25940.55</v>
      </c>
      <c r="F43" s="10">
        <f>SUM(F44:F52)</f>
        <v>7760.4</v>
      </c>
      <c r="G43" s="10">
        <f>SUM(G44:G52)</f>
        <v>7760.4</v>
      </c>
      <c r="H43" s="10">
        <f t="shared" si="1"/>
        <v>18180.150000000001</v>
      </c>
    </row>
    <row r="44" spans="1:8" x14ac:dyDescent="0.2">
      <c r="A44" s="14">
        <v>5100</v>
      </c>
      <c r="B44" s="6" t="s">
        <v>54</v>
      </c>
      <c r="C44" s="10">
        <v>0</v>
      </c>
      <c r="D44" s="10">
        <v>15940.55</v>
      </c>
      <c r="E44" s="10">
        <f t="shared" si="0"/>
        <v>15940.55</v>
      </c>
      <c r="F44" s="10">
        <v>0</v>
      </c>
      <c r="G44" s="10">
        <v>0</v>
      </c>
      <c r="H44" s="10">
        <f t="shared" si="1"/>
        <v>15940.55</v>
      </c>
    </row>
    <row r="45" spans="1:8" x14ac:dyDescent="0.2">
      <c r="A45" s="14">
        <v>5200</v>
      </c>
      <c r="B45" s="6" t="s">
        <v>55</v>
      </c>
      <c r="C45" s="10">
        <v>0</v>
      </c>
      <c r="D45" s="10">
        <v>0</v>
      </c>
      <c r="E45" s="10">
        <f t="shared" si="0"/>
        <v>0</v>
      </c>
      <c r="F45" s="10">
        <v>0</v>
      </c>
      <c r="G45" s="10">
        <v>0</v>
      </c>
      <c r="H45" s="10">
        <f t="shared" si="1"/>
        <v>0</v>
      </c>
    </row>
    <row r="46" spans="1:8" x14ac:dyDescent="0.2">
      <c r="A46" s="14">
        <v>5300</v>
      </c>
      <c r="B46" s="6" t="s">
        <v>56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14">
        <v>5400</v>
      </c>
      <c r="B47" s="6" t="s">
        <v>57</v>
      </c>
      <c r="C47" s="10">
        <v>0</v>
      </c>
      <c r="D47" s="10">
        <v>0</v>
      </c>
      <c r="E47" s="10">
        <f t="shared" si="0"/>
        <v>0</v>
      </c>
      <c r="F47" s="10">
        <v>0</v>
      </c>
      <c r="G47" s="10">
        <v>0</v>
      </c>
      <c r="H47" s="10">
        <f t="shared" si="1"/>
        <v>0</v>
      </c>
    </row>
    <row r="48" spans="1:8" x14ac:dyDescent="0.2">
      <c r="A48" s="14">
        <v>5500</v>
      </c>
      <c r="B48" s="6" t="s">
        <v>58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14">
        <v>5600</v>
      </c>
      <c r="B49" s="6" t="s">
        <v>59</v>
      </c>
      <c r="C49" s="10">
        <v>0</v>
      </c>
      <c r="D49" s="10">
        <v>0</v>
      </c>
      <c r="E49" s="10">
        <f t="shared" si="0"/>
        <v>0</v>
      </c>
      <c r="F49" s="10">
        <v>0</v>
      </c>
      <c r="G49" s="10">
        <v>0</v>
      </c>
      <c r="H49" s="10">
        <f t="shared" si="1"/>
        <v>0</v>
      </c>
    </row>
    <row r="50" spans="1:8" x14ac:dyDescent="0.2">
      <c r="A50" s="14">
        <v>5700</v>
      </c>
      <c r="B50" s="6" t="s">
        <v>60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14">
        <v>5800</v>
      </c>
      <c r="B51" s="6" t="s">
        <v>61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14">
        <v>5900</v>
      </c>
      <c r="B52" s="6" t="s">
        <v>62</v>
      </c>
      <c r="C52" s="10">
        <v>10000</v>
      </c>
      <c r="D52" s="10">
        <v>0</v>
      </c>
      <c r="E52" s="10">
        <f t="shared" si="0"/>
        <v>10000</v>
      </c>
      <c r="F52" s="10">
        <v>7760.4</v>
      </c>
      <c r="G52" s="10">
        <v>7760.4</v>
      </c>
      <c r="H52" s="10">
        <f t="shared" si="1"/>
        <v>2239.6000000000004</v>
      </c>
    </row>
    <row r="53" spans="1:8" x14ac:dyDescent="0.2">
      <c r="A53" s="13" t="s">
        <v>21</v>
      </c>
      <c r="B53" s="2"/>
      <c r="C53" s="10">
        <f>SUM(C54:C56)</f>
        <v>0</v>
      </c>
      <c r="D53" s="10">
        <f>SUM(D54:D56)</f>
        <v>0</v>
      </c>
      <c r="E53" s="10">
        <f t="shared" si="0"/>
        <v>0</v>
      </c>
      <c r="F53" s="10">
        <f>SUM(F54:F56)</f>
        <v>0</v>
      </c>
      <c r="G53" s="10">
        <f>SUM(G54:G56)</f>
        <v>0</v>
      </c>
      <c r="H53" s="10">
        <f t="shared" si="1"/>
        <v>0</v>
      </c>
    </row>
    <row r="54" spans="1:8" x14ac:dyDescent="0.2">
      <c r="A54" s="14">
        <v>6100</v>
      </c>
      <c r="B54" s="6" t="s">
        <v>63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14">
        <v>6200</v>
      </c>
      <c r="B55" s="6" t="s">
        <v>64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14">
        <v>6300</v>
      </c>
      <c r="B56" s="6" t="s">
        <v>65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13" t="s">
        <v>22</v>
      </c>
      <c r="B57" s="2"/>
      <c r="C57" s="10">
        <f>SUM(C58:C64)</f>
        <v>0</v>
      </c>
      <c r="D57" s="10">
        <f>SUM(D58:D64)</f>
        <v>0</v>
      </c>
      <c r="E57" s="10">
        <f t="shared" si="0"/>
        <v>0</v>
      </c>
      <c r="F57" s="10">
        <f>SUM(F58:F64)</f>
        <v>0</v>
      </c>
      <c r="G57" s="10">
        <f>SUM(G58:G64)</f>
        <v>0</v>
      </c>
      <c r="H57" s="10">
        <f t="shared" si="1"/>
        <v>0</v>
      </c>
    </row>
    <row r="58" spans="1:8" x14ac:dyDescent="0.2">
      <c r="A58" s="14">
        <v>7100</v>
      </c>
      <c r="B58" s="6" t="s">
        <v>66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14">
        <v>7200</v>
      </c>
      <c r="B59" s="6" t="s">
        <v>67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14">
        <v>7300</v>
      </c>
      <c r="B60" s="6" t="s">
        <v>68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14">
        <v>7400</v>
      </c>
      <c r="B61" s="6" t="s">
        <v>69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14">
        <v>7500</v>
      </c>
      <c r="B62" s="6" t="s">
        <v>70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14">
        <v>7600</v>
      </c>
      <c r="B63" s="6" t="s">
        <v>71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14">
        <v>7900</v>
      </c>
      <c r="B64" s="6" t="s">
        <v>72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13" t="s">
        <v>23</v>
      </c>
      <c r="B65" s="2"/>
      <c r="C65" s="10">
        <f>SUM(C66:C68)</f>
        <v>0</v>
      </c>
      <c r="D65" s="10">
        <f>SUM(D66:D68)</f>
        <v>0</v>
      </c>
      <c r="E65" s="10">
        <f t="shared" si="0"/>
        <v>0</v>
      </c>
      <c r="F65" s="10">
        <f>SUM(F66:F68)</f>
        <v>0</v>
      </c>
      <c r="G65" s="10">
        <f>SUM(G66:G68)</f>
        <v>0</v>
      </c>
      <c r="H65" s="10">
        <f t="shared" si="1"/>
        <v>0</v>
      </c>
    </row>
    <row r="66" spans="1:8" x14ac:dyDescent="0.2">
      <c r="A66" s="14">
        <v>8100</v>
      </c>
      <c r="B66" s="6" t="s">
        <v>4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14">
        <v>8300</v>
      </c>
      <c r="B67" s="6" t="s">
        <v>5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14">
        <v>8500</v>
      </c>
      <c r="B68" s="6" t="s">
        <v>6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13" t="s">
        <v>24</v>
      </c>
      <c r="B69" s="2"/>
      <c r="C69" s="10">
        <f>SUM(C70:C76)</f>
        <v>0</v>
      </c>
      <c r="D69" s="10">
        <f>SUM(D70:D76)</f>
        <v>0</v>
      </c>
      <c r="E69" s="10">
        <f t="shared" si="0"/>
        <v>0</v>
      </c>
      <c r="F69" s="10">
        <f>SUM(F70:F76)</f>
        <v>0</v>
      </c>
      <c r="G69" s="10">
        <f>SUM(G70:G76)</f>
        <v>0</v>
      </c>
      <c r="H69" s="10">
        <f t="shared" si="1"/>
        <v>0</v>
      </c>
    </row>
    <row r="70" spans="1:8" x14ac:dyDescent="0.2">
      <c r="A70" s="14">
        <v>9100</v>
      </c>
      <c r="B70" s="6" t="s">
        <v>73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14">
        <v>9200</v>
      </c>
      <c r="B71" s="6" t="s">
        <v>74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14">
        <v>9300</v>
      </c>
      <c r="B72" s="6" t="s">
        <v>75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14">
        <v>9400</v>
      </c>
      <c r="B73" s="6" t="s">
        <v>76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14">
        <v>9500</v>
      </c>
      <c r="B74" s="6" t="s">
        <v>77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14">
        <v>9600</v>
      </c>
      <c r="B75" s="6" t="s">
        <v>78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14">
        <v>9900</v>
      </c>
      <c r="B76" s="7" t="s">
        <v>79</v>
      </c>
      <c r="C76" s="11">
        <v>0</v>
      </c>
      <c r="D76" s="11">
        <v>0</v>
      </c>
      <c r="E76" s="11">
        <f t="shared" si="2"/>
        <v>0</v>
      </c>
      <c r="F76" s="11">
        <v>0</v>
      </c>
      <c r="G76" s="11">
        <v>0</v>
      </c>
      <c r="H76" s="11">
        <f t="shared" si="3"/>
        <v>0</v>
      </c>
    </row>
    <row r="77" spans="1:8" x14ac:dyDescent="0.2">
      <c r="A77" s="3"/>
      <c r="B77" s="8" t="s">
        <v>8</v>
      </c>
      <c r="C77" s="12">
        <f t="shared" ref="C77:H77" si="4">SUM(C5+C13+C23+C33+C43+C53+C57+C65+C69)</f>
        <v>5947921.8000000007</v>
      </c>
      <c r="D77" s="12">
        <f t="shared" si="4"/>
        <v>181107.61</v>
      </c>
      <c r="E77" s="12">
        <f t="shared" si="4"/>
        <v>6129029.4100000001</v>
      </c>
      <c r="F77" s="12">
        <f t="shared" si="4"/>
        <v>2463503.4</v>
      </c>
      <c r="G77" s="12">
        <f t="shared" si="4"/>
        <v>2463503.4</v>
      </c>
      <c r="H77" s="12">
        <f t="shared" si="4"/>
        <v>3665526.0100000007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2022-07-20T14:52:17Z</cp:lastPrinted>
  <dcterms:created xsi:type="dcterms:W3CDTF">2014-02-10T03:37:14Z</dcterms:created>
  <dcterms:modified xsi:type="dcterms:W3CDTF">2022-08-30T20:00:12Z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